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655" yWindow="-135" windowWidth="15480" windowHeight="91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41" i="1"/>
  <c r="F30"/>
  <c r="A39"/>
  <c r="A40" s="1"/>
  <c r="A41" s="1"/>
  <c r="A38"/>
  <c r="F56"/>
  <c r="A49"/>
  <c r="A50" s="1"/>
  <c r="A51" s="1"/>
  <c r="F107"/>
  <c r="F113"/>
  <c r="A88"/>
  <c r="A89" s="1"/>
  <c r="A90" s="1"/>
  <c r="A91" s="1"/>
  <c r="A92" s="1"/>
  <c r="A94" s="1"/>
  <c r="A95" s="1"/>
  <c r="A96" s="1"/>
  <c r="A97" s="1"/>
  <c r="A98" s="1"/>
  <c r="A99" s="1"/>
  <c r="A101" s="1"/>
  <c r="A102" s="1"/>
  <c r="A103" s="1"/>
  <c r="A105" s="1"/>
  <c r="A106" s="1"/>
  <c r="A107" s="1"/>
  <c r="A108" s="1"/>
  <c r="A109" s="1"/>
  <c r="A110" s="1"/>
  <c r="A111" s="1"/>
  <c r="A112" s="1"/>
  <c r="A113" s="1"/>
  <c r="F99"/>
  <c r="F92"/>
  <c r="F80"/>
  <c r="F74"/>
  <c r="A13"/>
  <c r="A14" s="1"/>
  <c r="A15" s="1"/>
  <c r="A16" s="1"/>
  <c r="A17" s="1"/>
  <c r="A20" s="1"/>
  <c r="A21" s="1"/>
  <c r="A22" s="1"/>
  <c r="A23" s="1"/>
  <c r="A26" s="1"/>
  <c r="F65"/>
  <c r="A120"/>
  <c r="A121" s="1"/>
  <c r="A123" s="1"/>
  <c r="A124" s="1"/>
  <c r="A125" s="1"/>
  <c r="A126" s="1"/>
  <c r="F126"/>
  <c r="F23"/>
  <c r="F121"/>
  <c r="F17"/>
  <c r="A27" l="1"/>
  <c r="A53"/>
  <c r="A54" s="1"/>
  <c r="A55" s="1"/>
  <c r="A56" s="1"/>
  <c r="A58" s="1"/>
  <c r="A59" s="1"/>
  <c r="A60" s="1"/>
  <c r="A62" s="1"/>
  <c r="A64" s="1"/>
  <c r="A65" s="1"/>
  <c r="A69" s="1"/>
  <c r="A70" s="1"/>
  <c r="A71" s="1"/>
  <c r="A72" s="1"/>
  <c r="A73" s="1"/>
  <c r="A74" s="1"/>
  <c r="A75" s="1"/>
  <c r="A76" s="1"/>
  <c r="A77" s="1"/>
  <c r="A78" s="1"/>
  <c r="A79" s="1"/>
  <c r="A80" s="1"/>
  <c r="A31" l="1"/>
  <c r="A32" s="1"/>
  <c r="A33" s="1"/>
  <c r="A28"/>
  <c r="A29" s="1"/>
  <c r="A30" s="1"/>
</calcChain>
</file>

<file path=xl/sharedStrings.xml><?xml version="1.0" encoding="utf-8"?>
<sst xmlns="http://schemas.openxmlformats.org/spreadsheetml/2006/main" count="222" uniqueCount="188">
  <si>
    <t>Welcome and introduction; status and progress reports for the regions</t>
  </si>
  <si>
    <t>Coffee (30")</t>
  </si>
  <si>
    <t>End First Day's Program</t>
  </si>
  <si>
    <t>End 2nd Day's Program</t>
  </si>
  <si>
    <t>End 3rd Day's Program</t>
  </si>
  <si>
    <t>Welcome (10')</t>
  </si>
  <si>
    <t>Chair person:</t>
  </si>
  <si>
    <t>Presenter:</t>
  </si>
  <si>
    <t>Coffee (30')</t>
  </si>
  <si>
    <t>Discussion Topics</t>
  </si>
  <si>
    <t>ORPHANED PROPOSALS</t>
  </si>
  <si>
    <t>Monday December 5th 2011</t>
  </si>
  <si>
    <t>Tuesday December 6th 2011</t>
  </si>
  <si>
    <t>Cryomodule Test Results and Analysis</t>
  </si>
  <si>
    <t>Wednesday December 7th 2011</t>
  </si>
  <si>
    <t>Cavity material, fabrication, treatment and testing: new concepts and new benefits</t>
  </si>
  <si>
    <t>WG-3 Session 4</t>
  </si>
  <si>
    <t>Thursday December 8th 2011</t>
  </si>
  <si>
    <t>WG-2 Cavity material, fabrication, treatment and testing: new concepts and new benefits</t>
  </si>
  <si>
    <t>WG-1 Cryomodule Test Results and Analysis</t>
  </si>
  <si>
    <t>Prof. Wei Min PAN (IHEP)</t>
  </si>
  <si>
    <t>O. Napoly (CEA, TTC Chair)</t>
  </si>
  <si>
    <t>Jie Gao (IHEP)</t>
  </si>
  <si>
    <t>Prof. K. Xin Liu (PKU)</t>
  </si>
  <si>
    <t>1.3 GHz SCRF activity on ERL at Pekin University</t>
  </si>
  <si>
    <t>Regional Status</t>
  </si>
  <si>
    <t>WG-3 Cryogenics and cryostats: savings in cryogenic power</t>
  </si>
  <si>
    <t>Chinese Nb production at NingXia</t>
  </si>
  <si>
    <t>Dr. Hong Yun ZHAO (NingXia)</t>
  </si>
  <si>
    <t>Report from Collaboration Board</t>
  </si>
  <si>
    <t>Report from Technical Board</t>
  </si>
  <si>
    <t>Closing Remarks</t>
  </si>
  <si>
    <t>End of TTC Meeting</t>
  </si>
  <si>
    <t>Cryogenics and cryostats : savings in cooling power</t>
  </si>
  <si>
    <t>Study of large cryogenic systems in China.</t>
  </si>
  <si>
    <t>Lunch (1h30')</t>
  </si>
  <si>
    <t>Helium production and liquefaction</t>
  </si>
  <si>
    <t>Dr. Li Qiang LIU
(Technical Institute of Physics and Chemistry, CAS)</t>
  </si>
  <si>
    <t>Conveners</t>
  </si>
  <si>
    <t>WG-1 Cryomodule test results and analysis</t>
  </si>
  <si>
    <t>Introduction and update since last meeting</t>
  </si>
  <si>
    <t>Overview of the LHC SCRF systems (present and future): SRF issues and challenges</t>
  </si>
  <si>
    <t>LHeC collider electron superconducting Linac: SRF issues and challenges</t>
  </si>
  <si>
    <t>Muon Acceleration Linacs: SRF issues and challenges</t>
  </si>
  <si>
    <t>Overview of ERL projects: SRF issues and challenges</t>
  </si>
  <si>
    <t>Input coupler designs and performances</t>
  </si>
  <si>
    <t>Lunch (1h30")</t>
  </si>
  <si>
    <t>Chinese ADS accelarator status</t>
  </si>
  <si>
    <t>Banquet</t>
  </si>
  <si>
    <t>Technical Discussions (Organized by Technical Board)</t>
  </si>
  <si>
    <t>C. Antoine (CEA), C. Ginsburg (FNAL), T. Tajima (KEK-LANL)</t>
  </si>
  <si>
    <t>Scope</t>
  </si>
  <si>
    <t>Cutting operational costs through the reduction of cryogenic power is of generic benefit for SCRF systems and an obligation for CW operation. Cryogenics 4K and 2K higher efficiencies, better insulated and thermalized cryostats, and better magnetically shielded cavities are, among others, means which should be reviewed by this Working Group. Some trends and lines of research should be drawn at Beijing, so that the progress would  be reviewed at our next TTC meeting in 2012.</t>
  </si>
  <si>
    <t>The status of integrated cryomodule cold RF tests should be reviewed transversely to all applications and all beams: ILC, XFEL, Cebaf, SPIRAL2, NML, etc.  The session should focus on getting the lessons and experience from Cebaf2 and SPIRAL2 cryomodules at moderate gradients, FLASH-XFEL modules at medium to high gradients, NML and particularly S1-global at high gradients, and more if it exists. The issues of field gradient degradation; conditioning, breakdown, static and dynamic thermal load of input couplers; performance of tuners; alignment process and stability control cryogenics performance and control should also be covered.</t>
  </si>
  <si>
    <t>This Working Group should address the recent results and trends in cavity design, cavity material (Nb, large grain, single crystal, thin films, HTC material) and cavity surface treatments, and their expected benefits. Possible topics are : DESY large grain cavities, SPIRAL2 cavity materials and fabrication; Spoke cavity fabrication and applications (low-beta, beta=1); VEP facilities and experience; Thin films and/or thin film cavities; SRF R&amp;D program for the future.”</t>
  </si>
  <si>
    <t>Jie Gao (chairman) + IHEP Director</t>
  </si>
  <si>
    <t>Conveners WG-1</t>
  </si>
  <si>
    <t>Conveners WG-2</t>
  </si>
  <si>
    <t>Conveners WG-3</t>
  </si>
  <si>
    <t xml:space="preserve">WG-1 / 1 </t>
  </si>
  <si>
    <t>WG-1 / 2</t>
  </si>
  <si>
    <t>WG-1 / 3</t>
  </si>
  <si>
    <t>WG-1 / 4</t>
  </si>
  <si>
    <t>P. Pierini (INFN) (tbc), T. Peterson (FNAL), L.Q. Liu (CAS)</t>
  </si>
  <si>
    <t>W-D Möller (DESY)</t>
  </si>
  <si>
    <t>Status of XFEL Project</t>
  </si>
  <si>
    <t>H. Weise (DESY)</t>
  </si>
  <si>
    <t>E. Ciapala (CERN)</t>
  </si>
  <si>
    <t>A. Yamamoto (KEK), G. Orly (IPN Orsay), A. Burrill (Jlab) (tbc), J. Kerby (FNAL)</t>
  </si>
  <si>
    <t>Tuners and Lorentz Force Detuning</t>
  </si>
  <si>
    <t>D. Schulte (CERN)</t>
  </si>
  <si>
    <t>F. Furuta (Cornell Univ.)</t>
  </si>
  <si>
    <t>O. Napoly (CEA)</t>
  </si>
  <si>
    <t>US tbd</t>
  </si>
  <si>
    <t>J.-M. Bernhardt (Air Liquide) (tbc)</t>
  </si>
  <si>
    <t>Plenary, session 2</t>
  </si>
  <si>
    <t>WG-1 Session 5</t>
  </si>
  <si>
    <t>Session 6</t>
  </si>
  <si>
    <t>Closing session 7</t>
  </si>
  <si>
    <r>
      <t xml:space="preserve">Opening Plenary, session 1: </t>
    </r>
    <r>
      <rPr>
        <b/>
        <sz val="10"/>
        <color rgb="FFFF0000"/>
        <rFont val="Times New Roman"/>
        <family val="1"/>
      </rPr>
      <t>Webex connection available</t>
    </r>
  </si>
  <si>
    <r>
      <t xml:space="preserve">WG-2 Session 3: </t>
    </r>
    <r>
      <rPr>
        <b/>
        <sz val="10"/>
        <color rgb="FFFF0000"/>
        <rFont val="Times New Roman"/>
        <family val="1"/>
      </rPr>
      <t>Webex connection available</t>
    </r>
  </si>
  <si>
    <t>A. Yamamoto (KEK)</t>
  </si>
  <si>
    <t>IHEP 1.3 GHz SCRF technology development for ILC</t>
  </si>
  <si>
    <t>FRIB cavity status: SRF issues and challenges</t>
  </si>
  <si>
    <t>M. Liepe (Cornell)</t>
  </si>
  <si>
    <t>Status of ILC: SRF issues and challenges</t>
  </si>
  <si>
    <t>by Webex</t>
  </si>
  <si>
    <t>J. Popielarski (MSU)</t>
  </si>
  <si>
    <t>Nb3Sn</t>
  </si>
  <si>
    <t>Nb films prepared by HPIMS</t>
  </si>
  <si>
    <t>Vertical EP</t>
  </si>
  <si>
    <t>BEP and cleaning with Gas Cluster Ion Beam</t>
  </si>
  <si>
    <t>Surface treatment studies at KEK</t>
  </si>
  <si>
    <t>T. Tajima (KEK)/C.Antoine (CEA)</t>
  </si>
  <si>
    <t>S. Calatroni (CERN)</t>
  </si>
  <si>
    <t>Tumbling and hydrogen</t>
  </si>
  <si>
    <t>Large-grain cavities</t>
  </si>
  <si>
    <t>A. Romanenko (FNAL)</t>
  </si>
  <si>
    <t>C. Cooper (FNAL)</t>
  </si>
  <si>
    <t>W. Singer (DESY)</t>
  </si>
  <si>
    <t>Discussion</t>
  </si>
  <si>
    <t>all</t>
  </si>
  <si>
    <t>Cavity inspection robot</t>
  </si>
  <si>
    <t>F. Eozenou (CEA)</t>
  </si>
  <si>
    <t>A. Wu (JLab)</t>
  </si>
  <si>
    <t>H. Hayano (KEK)</t>
  </si>
  <si>
    <t>F. Schlander (DESY)</t>
  </si>
  <si>
    <t>J. Sekutowicz (DESY)</t>
  </si>
  <si>
    <t>SC RF gun with deposited lead photocathode</t>
  </si>
  <si>
    <t>3. Materials effects (special focus on Q0)</t>
  </si>
  <si>
    <t>4. Surface treatments (special focus on Q0)</t>
  </si>
  <si>
    <t>5. Tests, tools</t>
  </si>
  <si>
    <t>6. Cavity Design</t>
  </si>
  <si>
    <t>MgB2, Nb cathodic arc deposition and multilayers</t>
  </si>
  <si>
    <t>Atmospheric surface treatments of Niobium</t>
  </si>
  <si>
    <t>Cryogenics at the European Spallation Source ESS</t>
  </si>
  <si>
    <t>W. Hees (ESS)</t>
  </si>
  <si>
    <t>Cryomodule Cooling - where the cryogenic cooling power is used?</t>
  </si>
  <si>
    <t>T. Peterson (FNAL)</t>
  </si>
  <si>
    <t>Paolo Pierini (INFN)</t>
  </si>
  <si>
    <t>Thermal performance analysis and measurements of European XFEL prototype modules</t>
  </si>
  <si>
    <t>X. Wang (DESY)</t>
  </si>
  <si>
    <t>Magnetic shielding issues for high Q0</t>
  </si>
  <si>
    <t>discussion</t>
  </si>
  <si>
    <t>Conceptual Design of the Short Cryomodule for SPL</t>
  </si>
  <si>
    <t>P. Duthil (IPNO)</t>
  </si>
  <si>
    <t>Closeup Discussion</t>
  </si>
  <si>
    <t xml:space="preserve">5 K radiation shield and thermal performance </t>
  </si>
  <si>
    <t>E. Palmieri (INFN)</t>
  </si>
  <si>
    <t>XFEL module transport results</t>
  </si>
  <si>
    <t>transition to WG1</t>
  </si>
  <si>
    <t>K.Jensch / S. Barbanotti (DESY)</t>
  </si>
  <si>
    <t>Y. Pischalnikov (Fermilab)</t>
    <phoneticPr fontId="5" type="noConversion"/>
  </si>
  <si>
    <t>S. Michizono (KEK)</t>
    <phoneticPr fontId="5" type="noConversion"/>
  </si>
  <si>
    <t>C. Pagani (INFN)</t>
    <phoneticPr fontId="5" type="noConversion"/>
  </si>
  <si>
    <t>S. Noguchi (KEK)</t>
    <phoneticPr fontId="5" type="noConversion"/>
  </si>
  <si>
    <t>Discussions</t>
    <phoneticPr fontId="5" type="noConversion"/>
  </si>
  <si>
    <t>all</t>
    <phoneticPr fontId="5" type="noConversion"/>
  </si>
  <si>
    <t>Tuner performance with LLRF control at Fermilab</t>
  </si>
  <si>
    <t>Tuner performance with LLRF control at KEK</t>
  </si>
  <si>
    <t>Comments on the blade type tuner performance</t>
  </si>
  <si>
    <t>Comments on the slide-jack type tuner performance</t>
  </si>
  <si>
    <t>Input coupler assembly, and high-power and thermal performances at DESY</t>
    <phoneticPr fontId="5" type="noConversion"/>
  </si>
  <si>
    <t>Wolf-Dietrich Moeller (DESY)</t>
    <phoneticPr fontId="5" type="noConversion"/>
  </si>
  <si>
    <t>Eiji Kako (KEK)</t>
    <phoneticPr fontId="5" type="noConversion"/>
  </si>
  <si>
    <t>Tug Arkan (Fermilab)</t>
    <phoneticPr fontId="5" type="noConversion"/>
  </si>
  <si>
    <t xml:space="preserve">IFMIF power coupler for the HWR superconducting cavities </t>
    <phoneticPr fontId="5" type="noConversion"/>
  </si>
  <si>
    <t>Hassen Jenhani (CEA-Saclay)</t>
    <phoneticPr fontId="5" type="noConversion"/>
  </si>
  <si>
    <t>all</t>
    <phoneticPr fontId="5" type="noConversion"/>
  </si>
  <si>
    <t>Input coupler assembly, and high-power and thermal performances at at KEK</t>
  </si>
  <si>
    <t>Input coupler assembly, and high-powert and thermal performances at Fermilab</t>
  </si>
  <si>
    <t>Cavity-string alignment experience in the EXFEL prototype cryomodule assembly</t>
    <phoneticPr fontId="5" type="noConversion"/>
  </si>
  <si>
    <t>Michel Fontaine (CEA-Saclay)</t>
    <phoneticPr fontId="5" type="noConversion"/>
  </si>
  <si>
    <t>Magnetic shields inside and ouside of LHe tank in S1-Global cryomodule assembly</t>
    <phoneticPr fontId="5" type="noConversion"/>
  </si>
  <si>
    <t>E. Kako (KEK), T. Arkan (Fermi)</t>
    <phoneticPr fontId="5" type="noConversion"/>
  </si>
  <si>
    <t xml:space="preserve">Discussions </t>
    <phoneticPr fontId="5" type="noConversion"/>
  </si>
  <si>
    <t>Cryomodule assembly and associated issues</t>
    <phoneticPr fontId="5" type="noConversion"/>
  </si>
  <si>
    <t>Cavity-gradient degradation experiences in cavity-string/cryomodule tests</t>
  </si>
  <si>
    <t>Detlef Reschke (DESY)</t>
    <phoneticPr fontId="5" type="noConversion"/>
  </si>
  <si>
    <t>Gradient degradation experience at NML</t>
    <phoneticPr fontId="5" type="noConversion"/>
  </si>
  <si>
    <t>Elwin Harms (Fermilab)</t>
    <phoneticPr fontId="5" type="noConversion"/>
  </si>
  <si>
    <t>Gradient degradation experience at S1-Global</t>
    <phoneticPr fontId="5" type="noConversion"/>
  </si>
  <si>
    <t xml:space="preserve">Discussion   (to be extended in the Session 6, Dec. 8.) </t>
    <phoneticPr fontId="5" type="noConversion"/>
  </si>
  <si>
    <t>Gradient degradation experience at FLASH/PXFEL</t>
  </si>
  <si>
    <t xml:space="preserve">Cavity-string/cryomodule cold-test experience at JLAB </t>
  </si>
  <si>
    <t>Guillaume Olry (IPN-Orsay)</t>
  </si>
  <si>
    <t>Robert Laxdal (TRIUMF) tbc</t>
  </si>
  <si>
    <t>Cryomodule cold-test experience at SPIRAL2</t>
  </si>
  <si>
    <t>Cryomodule cold-test experience at ISAC2</t>
  </si>
  <si>
    <t>Yasuchika Yamamoto (KEK)</t>
  </si>
  <si>
    <t>WG-1 conveners</t>
  </si>
  <si>
    <t>WG-2 conveners</t>
  </si>
  <si>
    <t>Gradient degradation in cryomodules: in depth discussions WG-1</t>
  </si>
  <si>
    <t>High Q0 cavities: in depth discussions WG-2</t>
  </si>
  <si>
    <t>Rong Li Geng (JLAB)</t>
  </si>
  <si>
    <t>1. Niobium Material</t>
  </si>
  <si>
    <t>2. Alternative materials and Nb films</t>
  </si>
  <si>
    <t>M. Liepe/S. Posen (Cornell)</t>
  </si>
  <si>
    <t>Hydrides and HF rinse studies</t>
  </si>
  <si>
    <t>10:30 PM at Cornell</t>
  </si>
  <si>
    <t>tbd</t>
  </si>
  <si>
    <t>reserve</t>
  </si>
  <si>
    <t>Technical Board Meeting scheduled for December 7, lunch time</t>
  </si>
  <si>
    <t>Collaboration Board Meeting scheduled for December 6, lunch time        Webex connection available</t>
  </si>
  <si>
    <t>11:00 PM at Cornell</t>
  </si>
  <si>
    <t>00:30 AM at MSU (?)</t>
  </si>
  <si>
    <t>8:00 PM at Cornell</t>
  </si>
  <si>
    <t>8:00 PM at FNAL</t>
  </si>
</sst>
</file>

<file path=xl/styles.xml><?xml version="1.0" encoding="utf-8"?>
<styleSheet xmlns="http://schemas.openxmlformats.org/spreadsheetml/2006/main">
  <numFmts count="1">
    <numFmt numFmtId="164" formatCode="h:mm\'"/>
  </numFmts>
  <fonts count="21">
    <font>
      <sz val="11"/>
      <color indexed="8"/>
      <name val="Calibri"/>
      <family val="2"/>
    </font>
    <font>
      <sz val="10"/>
      <color indexed="8"/>
      <name val="Times New Roman"/>
      <family val="1"/>
    </font>
    <font>
      <sz val="10"/>
      <color indexed="8"/>
      <name val="Times New Roman"/>
      <family val="1"/>
    </font>
    <font>
      <b/>
      <sz val="10"/>
      <color indexed="8"/>
      <name val="Times New Roman"/>
      <family val="1"/>
    </font>
    <font>
      <b/>
      <sz val="10"/>
      <color indexed="56"/>
      <name val="Times New Roman"/>
      <family val="1"/>
    </font>
    <font>
      <sz val="8"/>
      <name val="Verdana"/>
      <family val="2"/>
    </font>
    <font>
      <sz val="10"/>
      <color indexed="10"/>
      <name val="Times New Roman"/>
      <family val="1"/>
    </font>
    <font>
      <b/>
      <sz val="10"/>
      <color indexed="10"/>
      <name val="Times New Roman"/>
      <family val="1"/>
    </font>
    <font>
      <b/>
      <sz val="10"/>
      <color indexed="15"/>
      <name val="Times New Roman"/>
      <family val="1"/>
    </font>
    <font>
      <sz val="10"/>
      <name val="Times New Roman"/>
      <family val="1"/>
    </font>
    <font>
      <sz val="10"/>
      <color indexed="17"/>
      <name val="Times New Roman"/>
      <family val="1"/>
    </font>
    <font>
      <sz val="8"/>
      <name val="Calibri"/>
      <family val="2"/>
    </font>
    <font>
      <b/>
      <sz val="10"/>
      <name val="Times New Roman"/>
      <family val="1"/>
    </font>
    <font>
      <b/>
      <sz val="10"/>
      <color indexed="18"/>
      <name val="Times New Roman"/>
      <family val="1"/>
    </font>
    <font>
      <sz val="10"/>
      <color indexed="12"/>
      <name val="Times New Roman"/>
      <family val="1"/>
    </font>
    <font>
      <sz val="11"/>
      <color indexed="10"/>
      <name val="Calibri"/>
      <family val="2"/>
    </font>
    <font>
      <sz val="10"/>
      <color indexed="15"/>
      <name val="Times New Roman"/>
      <family val="1"/>
    </font>
    <font>
      <sz val="11"/>
      <color rgb="FFFF0000"/>
      <name val="Calibri"/>
      <family val="2"/>
    </font>
    <font>
      <b/>
      <sz val="10"/>
      <color rgb="FFFF0000"/>
      <name val="Times New Roman"/>
      <family val="1"/>
    </font>
    <font>
      <b/>
      <sz val="10"/>
      <name val="Calibri"/>
      <family val="2"/>
      <scheme val="minor"/>
    </font>
    <font>
      <i/>
      <sz val="10"/>
      <color indexed="8"/>
      <name val="Times New Roman"/>
      <family val="1"/>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2" borderId="1" xfId="0" applyFont="1" applyFill="1" applyBorder="1"/>
    <xf numFmtId="0" fontId="2" fillId="2" borderId="1" xfId="0" applyFont="1" applyFill="1" applyBorder="1" applyAlignment="1">
      <alignment horizontal="center"/>
    </xf>
    <xf numFmtId="0" fontId="3" fillId="0" borderId="0" xfId="0" applyFont="1" applyAlignment="1">
      <alignment horizontal="center"/>
    </xf>
    <xf numFmtId="20" fontId="2" fillId="0" borderId="0" xfId="0" applyNumberFormat="1"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center" wrapText="1"/>
    </xf>
    <xf numFmtId="0" fontId="4" fillId="2" borderId="1" xfId="0" applyFont="1" applyFill="1" applyBorder="1" applyAlignment="1">
      <alignment horizontal="left"/>
    </xf>
    <xf numFmtId="20" fontId="2" fillId="0" borderId="0" xfId="0" applyNumberFormat="1" applyFont="1" applyAlignment="1">
      <alignment horizontal="left"/>
    </xf>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wrapText="1"/>
    </xf>
    <xf numFmtId="0" fontId="8" fillId="0" borderId="0" xfId="0" applyFont="1"/>
    <xf numFmtId="0" fontId="6" fillId="0" borderId="0" xfId="0" applyFont="1"/>
    <xf numFmtId="0" fontId="3" fillId="3" borderId="0" xfId="0" applyFont="1" applyFill="1" applyAlignment="1">
      <alignment horizontal="left"/>
    </xf>
    <xf numFmtId="0" fontId="2" fillId="3" borderId="0" xfId="0" applyFont="1" applyFill="1"/>
    <xf numFmtId="0" fontId="2" fillId="3" borderId="0" xfId="0" applyFont="1" applyFill="1" applyAlignment="1">
      <alignment horizontal="center"/>
    </xf>
    <xf numFmtId="0" fontId="3" fillId="3" borderId="0" xfId="0" applyFont="1" applyFill="1" applyAlignment="1">
      <alignment horizontal="center"/>
    </xf>
    <xf numFmtId="0" fontId="13" fillId="3" borderId="0" xfId="0" applyFont="1" applyFill="1" applyAlignment="1">
      <alignment horizontal="left"/>
    </xf>
    <xf numFmtId="0" fontId="14" fillId="3" borderId="0" xfId="0" applyFont="1" applyFill="1"/>
    <xf numFmtId="0" fontId="2" fillId="4" borderId="0" xfId="0" applyFont="1" applyFill="1" applyAlignment="1">
      <alignment horizontal="center"/>
    </xf>
    <xf numFmtId="0" fontId="16" fillId="0" borderId="0" xfId="0" applyFont="1"/>
    <xf numFmtId="0" fontId="2" fillId="0" borderId="0" xfId="0" applyFont="1" applyFill="1" applyAlignment="1">
      <alignment horizontal="center"/>
    </xf>
    <xf numFmtId="0" fontId="2" fillId="0" borderId="0" xfId="0" applyFont="1" applyFill="1"/>
    <xf numFmtId="0" fontId="6" fillId="0" borderId="0" xfId="0" applyFont="1" applyAlignment="1">
      <alignment horizontal="center"/>
    </xf>
    <xf numFmtId="0" fontId="7" fillId="0" borderId="0" xfId="0" applyFont="1" applyAlignment="1">
      <alignment horizontal="left"/>
    </xf>
    <xf numFmtId="0" fontId="15" fillId="0" borderId="0" xfId="0" applyFont="1"/>
    <xf numFmtId="0" fontId="2" fillId="4" borderId="0" xfId="0" applyFont="1" applyFill="1"/>
    <xf numFmtId="0" fontId="2" fillId="4" borderId="0" xfId="0" applyFont="1" applyFill="1" applyAlignment="1">
      <alignment horizontal="left"/>
    </xf>
    <xf numFmtId="0" fontId="1" fillId="4" borderId="0" xfId="0" applyFont="1" applyFill="1"/>
    <xf numFmtId="0" fontId="3" fillId="4" borderId="0" xfId="0" applyFont="1" applyFill="1" applyAlignment="1">
      <alignment horizontal="left"/>
    </xf>
    <xf numFmtId="0" fontId="3" fillId="4" borderId="0" xfId="0" applyFont="1" applyFill="1"/>
    <xf numFmtId="0" fontId="1" fillId="0" borderId="0" xfId="0" applyFont="1" applyFill="1" applyAlignment="1">
      <alignment horizontal="center" wrapText="1"/>
    </xf>
    <xf numFmtId="0" fontId="3" fillId="0" borderId="0" xfId="0" applyFont="1" applyFill="1" applyAlignment="1">
      <alignment horizontal="left"/>
    </xf>
    <xf numFmtId="20" fontId="9"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1" fillId="0" borderId="0" xfId="0" applyFont="1" applyAlignment="1">
      <alignment horizontal="left" wrapText="1"/>
    </xf>
    <xf numFmtId="164" fontId="1" fillId="0" borderId="0" xfId="0" applyNumberFormat="1" applyFont="1"/>
    <xf numFmtId="164" fontId="10" fillId="5" borderId="0" xfId="0" applyNumberFormat="1" applyFont="1" applyFill="1"/>
    <xf numFmtId="0" fontId="12" fillId="0" borderId="0" xfId="0" applyFont="1" applyFill="1"/>
    <xf numFmtId="0" fontId="17" fillId="0" borderId="0" xfId="0" applyFont="1"/>
    <xf numFmtId="0" fontId="0" fillId="0" borderId="0" xfId="0" applyAlignment="1">
      <alignment wrapText="1"/>
    </xf>
    <xf numFmtId="0" fontId="18" fillId="0" borderId="0" xfId="0" applyFont="1"/>
    <xf numFmtId="0" fontId="19" fillId="0" borderId="0" xfId="0" applyFont="1"/>
    <xf numFmtId="0" fontId="13" fillId="3" borderId="0" xfId="0" applyFont="1" applyFill="1" applyAlignment="1">
      <alignment horizontal="center" vertical="center"/>
    </xf>
    <xf numFmtId="0" fontId="3" fillId="3" borderId="0" xfId="0" applyFont="1" applyFill="1" applyBorder="1" applyAlignment="1">
      <alignment wrapText="1"/>
    </xf>
    <xf numFmtId="0" fontId="1" fillId="3" borderId="0" xfId="0" applyFont="1" applyFill="1" applyAlignment="1">
      <alignment horizontal="left" vertical="center" wrapText="1"/>
    </xf>
    <xf numFmtId="0" fontId="9" fillId="0" borderId="0" xfId="0" applyFont="1" applyFill="1" applyAlignment="1">
      <alignment horizontal="center"/>
    </xf>
    <xf numFmtId="0" fontId="1" fillId="3" borderId="0" xfId="0" applyFont="1" applyFill="1"/>
    <xf numFmtId="0" fontId="18" fillId="3" borderId="0" xfId="0" applyFont="1" applyFill="1" applyAlignment="1">
      <alignment horizontal="center"/>
    </xf>
    <xf numFmtId="0" fontId="1" fillId="0" borderId="0" xfId="0" applyFont="1" applyAlignment="1">
      <alignment horizontal="left" vertical="center" wrapText="1"/>
    </xf>
    <xf numFmtId="0" fontId="3" fillId="0" borderId="0" xfId="0" applyFont="1" applyAlignment="1">
      <alignment horizontal="left" wrapText="1"/>
    </xf>
    <xf numFmtId="0" fontId="1" fillId="0" borderId="0" xfId="0" applyFont="1" applyBorder="1" applyAlignment="1">
      <alignment horizontal="center"/>
    </xf>
    <xf numFmtId="20" fontId="1" fillId="0" borderId="0" xfId="0" applyNumberFormat="1"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0" fillId="0" borderId="0" xfId="0" applyFont="1"/>
    <xf numFmtId="18" fontId="0" fillId="0" borderId="0" xfId="0" applyNumberFormat="1"/>
    <xf numFmtId="0" fontId="20" fillId="0" borderId="0" xfId="0" applyFont="1" applyAlignment="1">
      <alignment horizontal="left" wrapText="1"/>
    </xf>
    <xf numFmtId="0" fontId="3" fillId="3" borderId="0" xfId="0" applyFont="1" applyFill="1" applyBorder="1" applyAlignment="1">
      <alignment horizontal="center" wrapText="1"/>
    </xf>
    <xf numFmtId="0" fontId="3" fillId="3" borderId="0" xfId="0" applyFont="1" applyFill="1" applyAlignment="1">
      <alignment horizontal="center" wrapText="1"/>
    </xf>
    <xf numFmtId="0" fontId="1" fillId="3" borderId="0" xfId="0" applyFont="1" applyFill="1" applyAlignment="1">
      <alignment horizontal="left" wrapText="1"/>
    </xf>
    <xf numFmtId="0" fontId="2" fillId="3" borderId="0" xfId="0" applyFont="1" applyFill="1" applyAlignment="1">
      <alignment horizontal="left" wrapText="1"/>
    </xf>
    <xf numFmtId="0" fontId="3" fillId="3" borderId="2"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32"/>
  <sheetViews>
    <sheetView tabSelected="1" topLeftCell="A97" zoomScale="110" zoomScaleNormal="110" workbookViewId="0">
      <selection activeCell="D87" sqref="D87"/>
    </sheetView>
  </sheetViews>
  <sheetFormatPr baseColWidth="10" defaultColWidth="8.85546875" defaultRowHeight="15"/>
  <cols>
    <col min="1" max="1" width="10.7109375" style="9" customWidth="1"/>
    <col min="2" max="2" width="68.5703125" style="1" customWidth="1"/>
    <col min="3" max="3" width="20.140625" style="2" customWidth="1"/>
    <col min="4" max="4" width="28.85546875" style="2" customWidth="1"/>
    <col min="5" max="5" width="14" style="1" customWidth="1"/>
    <col min="6" max="6" width="13.85546875" style="1" customWidth="1"/>
  </cols>
  <sheetData>
    <row r="1" spans="1:24">
      <c r="E1" s="3"/>
      <c r="X1" s="47"/>
    </row>
    <row r="2" spans="1:24">
      <c r="A2" s="8" t="s">
        <v>39</v>
      </c>
    </row>
    <row r="3" spans="1:24">
      <c r="A3" s="8" t="s">
        <v>18</v>
      </c>
    </row>
    <row r="4" spans="1:24">
      <c r="A4" s="8" t="s">
        <v>26</v>
      </c>
    </row>
    <row r="5" spans="1:24">
      <c r="A5" s="8"/>
    </row>
    <row r="6" spans="1:24" s="31" customFormat="1">
      <c r="A6" s="30" t="s">
        <v>183</v>
      </c>
      <c r="B6" s="18"/>
      <c r="C6" s="29"/>
      <c r="D6" s="29"/>
      <c r="E6" s="18"/>
      <c r="F6" s="18"/>
    </row>
    <row r="7" spans="1:24" s="31" customFormat="1">
      <c r="A7" s="30" t="s">
        <v>182</v>
      </c>
      <c r="B7" s="18"/>
      <c r="C7" s="29"/>
      <c r="D7" s="29"/>
      <c r="E7" s="18"/>
      <c r="F7" s="49"/>
    </row>
    <row r="8" spans="1:24">
      <c r="A8" s="8"/>
    </row>
    <row r="9" spans="1:24">
      <c r="A9" s="11" t="s">
        <v>11</v>
      </c>
      <c r="B9" s="4"/>
      <c r="C9" s="5"/>
      <c r="D9" s="5"/>
      <c r="E9" s="4"/>
      <c r="F9" s="4"/>
    </row>
    <row r="10" spans="1:24">
      <c r="A10" s="19" t="s">
        <v>79</v>
      </c>
      <c r="B10" s="55"/>
      <c r="C10" s="22" t="s">
        <v>6</v>
      </c>
      <c r="D10" s="21"/>
    </row>
    <row r="11" spans="1:24" ht="16.5" customHeight="1">
      <c r="A11" s="23" t="s">
        <v>0</v>
      </c>
      <c r="B11" s="20"/>
      <c r="C11" s="22" t="s">
        <v>22</v>
      </c>
      <c r="D11" s="22" t="s">
        <v>7</v>
      </c>
      <c r="E11" s="13"/>
    </row>
    <row r="12" spans="1:24">
      <c r="A12" s="7">
        <v>0.375</v>
      </c>
      <c r="B12" s="13" t="s">
        <v>5</v>
      </c>
      <c r="C12" s="6"/>
      <c r="D12" s="15" t="s">
        <v>55</v>
      </c>
      <c r="E12" s="43">
        <v>6.9444444444444441E-3</v>
      </c>
    </row>
    <row r="13" spans="1:24">
      <c r="A13" s="7">
        <f>A12+E12</f>
        <v>0.38194444444444442</v>
      </c>
      <c r="B13" s="13" t="s">
        <v>40</v>
      </c>
      <c r="D13" s="15" t="s">
        <v>21</v>
      </c>
      <c r="E13" s="43">
        <v>1.3888888888888888E-2</v>
      </c>
    </row>
    <row r="14" spans="1:24">
      <c r="A14" s="7">
        <f>A13+E13</f>
        <v>0.39583333333333331</v>
      </c>
      <c r="B14" s="13" t="s">
        <v>47</v>
      </c>
      <c r="D14" s="15" t="s">
        <v>20</v>
      </c>
      <c r="E14" s="43">
        <v>2.0833333333333332E-2</v>
      </c>
    </row>
    <row r="15" spans="1:24">
      <c r="A15" s="7">
        <f>A14+E14</f>
        <v>0.41666666666666663</v>
      </c>
      <c r="B15" s="13" t="s">
        <v>24</v>
      </c>
      <c r="D15" s="15" t="s">
        <v>23</v>
      </c>
      <c r="E15" s="43">
        <v>2.0833333333333332E-2</v>
      </c>
    </row>
    <row r="16" spans="1:24">
      <c r="A16" s="7">
        <f>A15+E15</f>
        <v>0.43749999999999994</v>
      </c>
      <c r="B16" s="13" t="s">
        <v>65</v>
      </c>
      <c r="C16" s="27"/>
      <c r="D16" s="53" t="s">
        <v>66</v>
      </c>
      <c r="E16" s="43">
        <v>2.0833333333333332E-2</v>
      </c>
    </row>
    <row r="17" spans="1:7">
      <c r="A17" s="7">
        <f>A16+E16</f>
        <v>0.45833333333333326</v>
      </c>
      <c r="B17" s="17" t="s">
        <v>8</v>
      </c>
      <c r="E17" s="43">
        <v>2.0833333333333332E-2</v>
      </c>
      <c r="F17" s="44">
        <f>SUM(E12:E16)</f>
        <v>8.3333333333333329E-2</v>
      </c>
    </row>
    <row r="18" spans="1:7" ht="15" customHeight="1">
      <c r="A18" s="19"/>
      <c r="B18" s="20"/>
      <c r="C18" s="22" t="s">
        <v>6</v>
      </c>
      <c r="D18" s="21"/>
    </row>
    <row r="19" spans="1:7" ht="15" customHeight="1">
      <c r="A19" s="23"/>
      <c r="B19" s="20"/>
      <c r="C19" s="22" t="s">
        <v>72</v>
      </c>
      <c r="D19" s="22" t="s">
        <v>7</v>
      </c>
    </row>
    <row r="20" spans="1:7">
      <c r="A20" s="7">
        <f>A17+E17</f>
        <v>0.47916666666666657</v>
      </c>
      <c r="B20" s="13" t="s">
        <v>44</v>
      </c>
      <c r="C20" s="15" t="s">
        <v>86</v>
      </c>
      <c r="D20" s="15" t="s">
        <v>84</v>
      </c>
      <c r="E20" s="43">
        <v>2.0833333333333332E-2</v>
      </c>
      <c r="G20" t="s">
        <v>179</v>
      </c>
    </row>
    <row r="21" spans="1:7">
      <c r="A21" s="7">
        <f>A20+E20</f>
        <v>0.49999999999999989</v>
      </c>
      <c r="B21" s="41" t="s">
        <v>43</v>
      </c>
      <c r="C21" s="15" t="s">
        <v>86</v>
      </c>
      <c r="D21" s="40" t="s">
        <v>71</v>
      </c>
      <c r="E21" s="43">
        <v>2.0833333333333332E-2</v>
      </c>
      <c r="G21" t="s">
        <v>184</v>
      </c>
    </row>
    <row r="22" spans="1:7">
      <c r="A22" s="7">
        <f>A21+E21</f>
        <v>0.52083333333333326</v>
      </c>
      <c r="B22" s="13" t="s">
        <v>85</v>
      </c>
      <c r="D22" s="14" t="s">
        <v>81</v>
      </c>
      <c r="E22" s="43">
        <v>2.0833333333333332E-2</v>
      </c>
    </row>
    <row r="23" spans="1:7">
      <c r="A23" s="7">
        <f>A22+E22</f>
        <v>0.54166666666666663</v>
      </c>
      <c r="B23" s="17" t="s">
        <v>46</v>
      </c>
      <c r="C23" s="43"/>
      <c r="E23" s="43">
        <v>6.25E-2</v>
      </c>
      <c r="F23" s="44">
        <f>SUM(E20:E22)</f>
        <v>6.25E-2</v>
      </c>
    </row>
    <row r="24" spans="1:7">
      <c r="A24" s="19" t="s">
        <v>75</v>
      </c>
      <c r="B24" s="20"/>
      <c r="C24" s="22" t="s">
        <v>6</v>
      </c>
      <c r="D24" s="21"/>
    </row>
    <row r="25" spans="1:7">
      <c r="A25" s="23" t="s">
        <v>25</v>
      </c>
      <c r="B25" s="20"/>
      <c r="C25" s="22" t="s">
        <v>73</v>
      </c>
      <c r="D25" s="21"/>
    </row>
    <row r="26" spans="1:7">
      <c r="A26" s="7">
        <f>A23+E23</f>
        <v>0.60416666666666663</v>
      </c>
      <c r="B26" s="56" t="s">
        <v>83</v>
      </c>
      <c r="C26" s="15" t="s">
        <v>86</v>
      </c>
      <c r="D26" s="14" t="s">
        <v>87</v>
      </c>
      <c r="E26" s="43">
        <v>2.0833333333333332E-2</v>
      </c>
      <c r="G26" t="s">
        <v>185</v>
      </c>
    </row>
    <row r="27" spans="1:7">
      <c r="A27" s="7">
        <f>A26+E26</f>
        <v>0.625</v>
      </c>
      <c r="B27" s="13" t="s">
        <v>41</v>
      </c>
      <c r="D27" s="15" t="s">
        <v>67</v>
      </c>
      <c r="E27" s="43">
        <v>2.0833333333333332E-2</v>
      </c>
    </row>
    <row r="28" spans="1:7">
      <c r="A28" s="7">
        <f>A27+E27</f>
        <v>0.64583333333333337</v>
      </c>
      <c r="B28" s="13" t="s">
        <v>82</v>
      </c>
      <c r="D28" s="15" t="s">
        <v>22</v>
      </c>
      <c r="E28" s="43">
        <v>2.0833333333333332E-2</v>
      </c>
      <c r="F28" s="26"/>
    </row>
    <row r="29" spans="1:7">
      <c r="A29" s="7">
        <f>A28+E28</f>
        <v>0.66666666666666674</v>
      </c>
      <c r="B29" s="13" t="s">
        <v>42</v>
      </c>
      <c r="D29" s="15" t="s">
        <v>70</v>
      </c>
      <c r="E29" s="43">
        <v>2.0833333333333332E-2</v>
      </c>
    </row>
    <row r="30" spans="1:7">
      <c r="A30" s="7">
        <f>A29+E29</f>
        <v>0.68750000000000011</v>
      </c>
      <c r="B30" s="17" t="s">
        <v>1</v>
      </c>
      <c r="D30" s="14"/>
      <c r="E30" s="43">
        <v>2.0833333333333332E-2</v>
      </c>
      <c r="F30" s="44">
        <f>SUM(E26:E29)</f>
        <v>8.3333333333333329E-2</v>
      </c>
    </row>
    <row r="31" spans="1:7">
      <c r="A31" s="39">
        <f>A30+E30</f>
        <v>0.70833333333333348</v>
      </c>
      <c r="B31" s="13" t="s">
        <v>19</v>
      </c>
      <c r="C31" s="15"/>
      <c r="D31" s="15" t="s">
        <v>56</v>
      </c>
      <c r="E31" s="43">
        <v>6.9444444444444441E-3</v>
      </c>
      <c r="F31" s="18"/>
    </row>
    <row r="32" spans="1:7">
      <c r="A32" s="39">
        <f t="shared" ref="A32:A33" si="0">A31+E31</f>
        <v>0.7152777777777779</v>
      </c>
      <c r="B32" s="13" t="s">
        <v>18</v>
      </c>
      <c r="C32" s="15"/>
      <c r="D32" s="15" t="s">
        <v>57</v>
      </c>
      <c r="E32" s="43">
        <v>6.9444444444444441E-3</v>
      </c>
      <c r="F32" s="26"/>
    </row>
    <row r="33" spans="1:7">
      <c r="A33" s="39">
        <f t="shared" si="0"/>
        <v>0.72222222222222232</v>
      </c>
      <c r="B33" s="13" t="s">
        <v>26</v>
      </c>
      <c r="C33" s="58"/>
      <c r="D33" s="58" t="s">
        <v>58</v>
      </c>
      <c r="E33" s="43">
        <v>6.9444444444444441E-3</v>
      </c>
    </row>
    <row r="34" spans="1:7">
      <c r="A34" s="19" t="s">
        <v>80</v>
      </c>
      <c r="B34" s="55"/>
      <c r="C34" s="65" t="s">
        <v>38</v>
      </c>
      <c r="D34" s="65"/>
    </row>
    <row r="35" spans="1:7" ht="28.5" customHeight="1">
      <c r="A35" s="23" t="s">
        <v>15</v>
      </c>
      <c r="B35" s="24"/>
      <c r="C35" s="66" t="s">
        <v>50</v>
      </c>
      <c r="D35" s="66" t="s">
        <v>50</v>
      </c>
      <c r="F35" s="48"/>
    </row>
    <row r="36" spans="1:7" ht="54.75" customHeight="1">
      <c r="A36" s="50" t="s">
        <v>51</v>
      </c>
      <c r="B36" s="67" t="s">
        <v>54</v>
      </c>
      <c r="C36" s="68"/>
      <c r="D36" s="68"/>
      <c r="F36" s="48"/>
    </row>
    <row r="37" spans="1:7">
      <c r="A37" s="7"/>
      <c r="B37" s="57" t="s">
        <v>175</v>
      </c>
      <c r="D37" s="14"/>
      <c r="E37" s="43"/>
      <c r="F37" s="18"/>
    </row>
    <row r="38" spans="1:7">
      <c r="A38" s="7">
        <f>A33+E33</f>
        <v>0.72916666666666674</v>
      </c>
      <c r="B38" s="42" t="s">
        <v>27</v>
      </c>
      <c r="D38" s="14" t="s">
        <v>28</v>
      </c>
      <c r="E38" s="43">
        <v>2.0833333333333332E-2</v>
      </c>
      <c r="F38" s="18"/>
    </row>
    <row r="39" spans="1:7">
      <c r="A39" s="7">
        <f t="shared" ref="A39:A41" si="1">A38+E38</f>
        <v>0.75000000000000011</v>
      </c>
      <c r="B39" s="42" t="s">
        <v>114</v>
      </c>
      <c r="D39" s="14" t="s">
        <v>128</v>
      </c>
      <c r="E39" s="43">
        <v>1.0416666666666666E-2</v>
      </c>
      <c r="F39" s="18"/>
    </row>
    <row r="40" spans="1:7">
      <c r="A40" s="7">
        <f t="shared" si="1"/>
        <v>0.76041666666666674</v>
      </c>
      <c r="B40" s="64" t="s">
        <v>181</v>
      </c>
      <c r="D40" s="14"/>
      <c r="E40" s="43">
        <v>1.0416666666666666E-2</v>
      </c>
      <c r="F40" s="18"/>
    </row>
    <row r="41" spans="1:7">
      <c r="A41" s="7">
        <f t="shared" si="1"/>
        <v>0.77083333333333337</v>
      </c>
      <c r="B41" s="45" t="s">
        <v>2</v>
      </c>
      <c r="C41" s="10"/>
      <c r="F41" s="44">
        <f>SUM(E38:E40)</f>
        <v>4.1666666666666664E-2</v>
      </c>
    </row>
    <row r="42" spans="1:7">
      <c r="A42" s="7"/>
    </row>
    <row r="43" spans="1:7">
      <c r="A43" s="11" t="s">
        <v>12</v>
      </c>
      <c r="B43" s="4"/>
      <c r="C43" s="5"/>
      <c r="D43" s="5"/>
      <c r="E43" s="4"/>
      <c r="F43" s="4"/>
    </row>
    <row r="44" spans="1:7">
      <c r="A44" s="19" t="s">
        <v>80</v>
      </c>
      <c r="B44" s="55"/>
      <c r="C44" s="69" t="s">
        <v>38</v>
      </c>
      <c r="D44" s="69"/>
    </row>
    <row r="45" spans="1:7" ht="28.5" customHeight="1">
      <c r="A45" s="23" t="s">
        <v>15</v>
      </c>
      <c r="B45" s="24"/>
      <c r="C45" s="66" t="s">
        <v>50</v>
      </c>
      <c r="D45" s="66" t="s">
        <v>50</v>
      </c>
      <c r="F45" s="48"/>
    </row>
    <row r="46" spans="1:7" ht="54.75" customHeight="1">
      <c r="A46" s="50" t="s">
        <v>51</v>
      </c>
      <c r="B46" s="67" t="s">
        <v>54</v>
      </c>
      <c r="C46" s="68"/>
      <c r="D46" s="68"/>
      <c r="F46" s="48"/>
    </row>
    <row r="47" spans="1:7">
      <c r="A47" s="7"/>
      <c r="B47" s="57" t="s">
        <v>176</v>
      </c>
      <c r="D47" s="14"/>
      <c r="E47" s="43"/>
      <c r="F47" s="18"/>
    </row>
    <row r="48" spans="1:7">
      <c r="A48" s="7">
        <v>0.375</v>
      </c>
      <c r="B48" s="42" t="s">
        <v>88</v>
      </c>
      <c r="C48" s="15" t="s">
        <v>86</v>
      </c>
      <c r="D48" s="14" t="s">
        <v>177</v>
      </c>
      <c r="E48" s="43">
        <v>1.0416666666666666E-2</v>
      </c>
      <c r="F48" s="18"/>
      <c r="G48" t="s">
        <v>186</v>
      </c>
    </row>
    <row r="49" spans="1:7">
      <c r="A49" s="7">
        <f>A48+E48</f>
        <v>0.38541666666666669</v>
      </c>
      <c r="B49" s="42" t="s">
        <v>113</v>
      </c>
      <c r="D49" s="14" t="s">
        <v>93</v>
      </c>
      <c r="E49" s="43">
        <v>1.3888888888888888E-2</v>
      </c>
      <c r="F49" s="18"/>
    </row>
    <row r="50" spans="1:7">
      <c r="A50" s="7">
        <f t="shared" ref="A50:A54" si="2">A49+E49</f>
        <v>0.39930555555555558</v>
      </c>
      <c r="B50" s="42" t="s">
        <v>89</v>
      </c>
      <c r="D50" s="14" t="s">
        <v>94</v>
      </c>
      <c r="E50" s="43">
        <v>1.0416666666666666E-2</v>
      </c>
      <c r="F50" s="18"/>
    </row>
    <row r="51" spans="1:7">
      <c r="A51" s="7">
        <f t="shared" si="2"/>
        <v>0.40972222222222227</v>
      </c>
      <c r="B51" s="42" t="s">
        <v>100</v>
      </c>
      <c r="D51" s="14" t="s">
        <v>101</v>
      </c>
      <c r="E51" s="43">
        <v>6.9444444444444441E-3</v>
      </c>
      <c r="F51" s="18"/>
    </row>
    <row r="52" spans="1:7">
      <c r="A52" s="7"/>
      <c r="B52" s="57" t="s">
        <v>109</v>
      </c>
      <c r="D52" s="14"/>
      <c r="E52" s="43"/>
      <c r="F52" s="18"/>
    </row>
    <row r="53" spans="1:7">
      <c r="A53" s="7">
        <f>A51+E51</f>
        <v>0.41666666666666669</v>
      </c>
      <c r="B53" s="42" t="s">
        <v>178</v>
      </c>
      <c r="C53" s="15" t="s">
        <v>86</v>
      </c>
      <c r="D53" s="15" t="s">
        <v>97</v>
      </c>
      <c r="E53" s="43">
        <v>1.3888888888888888E-2</v>
      </c>
      <c r="F53" s="18"/>
      <c r="G53" s="63" t="s">
        <v>187</v>
      </c>
    </row>
    <row r="54" spans="1:7">
      <c r="A54" s="7">
        <f t="shared" si="2"/>
        <v>0.43055555555555558</v>
      </c>
      <c r="B54" s="42" t="s">
        <v>95</v>
      </c>
      <c r="D54" s="14" t="s">
        <v>98</v>
      </c>
      <c r="E54" s="43">
        <v>1.0416666666666666E-2</v>
      </c>
      <c r="F54" s="18"/>
    </row>
    <row r="55" spans="1:7">
      <c r="A55" s="7">
        <f t="shared" ref="A55:A56" si="3">A54+E54</f>
        <v>0.44097222222222227</v>
      </c>
      <c r="B55" s="42" t="s">
        <v>96</v>
      </c>
      <c r="D55" s="14" t="s">
        <v>99</v>
      </c>
      <c r="E55" s="43">
        <v>1.0416666666666666E-2</v>
      </c>
      <c r="F55" s="18"/>
    </row>
    <row r="56" spans="1:7" ht="15" customHeight="1">
      <c r="A56" s="7">
        <f t="shared" si="3"/>
        <v>0.45138888888888895</v>
      </c>
      <c r="B56" s="17" t="s">
        <v>8</v>
      </c>
      <c r="E56" s="43">
        <v>2.0833333333333332E-2</v>
      </c>
      <c r="F56" s="44">
        <f>SUM(E48:E55)</f>
        <v>7.6388888888888881E-2</v>
      </c>
    </row>
    <row r="57" spans="1:7">
      <c r="A57" s="7"/>
      <c r="B57" s="57" t="s">
        <v>110</v>
      </c>
      <c r="D57" s="14"/>
      <c r="E57" s="43"/>
      <c r="F57" s="18"/>
    </row>
    <row r="58" spans="1:7">
      <c r="A58" s="7">
        <f>A56+E56</f>
        <v>0.47222222222222227</v>
      </c>
      <c r="B58" s="42" t="s">
        <v>90</v>
      </c>
      <c r="C58" s="15"/>
      <c r="D58" s="14" t="s">
        <v>103</v>
      </c>
      <c r="E58" s="43">
        <v>1.0416666666666666E-2</v>
      </c>
      <c r="F58" s="18"/>
    </row>
    <row r="59" spans="1:7">
      <c r="A59" s="7">
        <f t="shared" ref="A59:A60" si="4">A58+E58</f>
        <v>0.48263888888888895</v>
      </c>
      <c r="B59" s="42" t="s">
        <v>91</v>
      </c>
      <c r="D59" s="14" t="s">
        <v>104</v>
      </c>
      <c r="E59" s="43">
        <v>1.3888888888888888E-2</v>
      </c>
      <c r="F59" s="18"/>
    </row>
    <row r="60" spans="1:7">
      <c r="A60" s="7">
        <f t="shared" si="4"/>
        <v>0.49652777777777785</v>
      </c>
      <c r="B60" s="42" t="s">
        <v>92</v>
      </c>
      <c r="D60" s="14" t="s">
        <v>105</v>
      </c>
      <c r="E60" s="43">
        <v>1.3888888888888888E-2</v>
      </c>
      <c r="F60" s="18"/>
    </row>
    <row r="61" spans="1:7">
      <c r="A61" s="7"/>
      <c r="B61" s="57" t="s">
        <v>111</v>
      </c>
      <c r="D61" s="14"/>
      <c r="E61" s="43"/>
      <c r="F61" s="18"/>
    </row>
    <row r="62" spans="1:7">
      <c r="A62" s="7">
        <f>A60+E60</f>
        <v>0.51041666666666674</v>
      </c>
      <c r="B62" s="42" t="s">
        <v>102</v>
      </c>
      <c r="C62" s="15"/>
      <c r="D62" s="15" t="s">
        <v>106</v>
      </c>
      <c r="E62" s="43">
        <v>1.0416666666666666E-2</v>
      </c>
      <c r="F62" s="18"/>
    </row>
    <row r="63" spans="1:7">
      <c r="A63" s="7"/>
      <c r="B63" s="57" t="s">
        <v>112</v>
      </c>
      <c r="D63" s="14"/>
      <c r="E63" s="43"/>
      <c r="F63" s="18"/>
    </row>
    <row r="64" spans="1:7">
      <c r="A64" s="7">
        <f>A62+E62</f>
        <v>0.52083333333333337</v>
      </c>
      <c r="B64" s="42" t="s">
        <v>108</v>
      </c>
      <c r="D64" s="14" t="s">
        <v>107</v>
      </c>
      <c r="E64" s="43">
        <v>1.0416666666666666E-2</v>
      </c>
      <c r="F64" s="18"/>
    </row>
    <row r="65" spans="1:7">
      <c r="A65" s="7">
        <f t="shared" ref="A65" si="5">A64+E64</f>
        <v>0.53125</v>
      </c>
      <c r="B65" s="17" t="s">
        <v>35</v>
      </c>
      <c r="E65" s="43">
        <v>6.25E-2</v>
      </c>
      <c r="F65" s="44">
        <f>SUM(E58:E64)</f>
        <v>5.9027777777777769E-2</v>
      </c>
    </row>
    <row r="66" spans="1:7">
      <c r="A66" s="19" t="s">
        <v>16</v>
      </c>
      <c r="B66" s="20"/>
      <c r="C66" s="66" t="s">
        <v>38</v>
      </c>
      <c r="D66" s="66"/>
      <c r="G66" s="46"/>
    </row>
    <row r="67" spans="1:7">
      <c r="A67" s="23" t="s">
        <v>33</v>
      </c>
      <c r="B67" s="20"/>
      <c r="C67" s="66" t="s">
        <v>63</v>
      </c>
      <c r="D67" s="66"/>
      <c r="F67" s="48"/>
    </row>
    <row r="68" spans="1:7" ht="53.25" customHeight="1">
      <c r="A68" s="50" t="s">
        <v>51</v>
      </c>
      <c r="B68" s="67" t="s">
        <v>52</v>
      </c>
      <c r="C68" s="68"/>
      <c r="D68" s="68"/>
      <c r="F68" s="48"/>
    </row>
    <row r="69" spans="1:7" ht="39">
      <c r="A69" s="7">
        <f>A65+E65</f>
        <v>0.59375</v>
      </c>
      <c r="B69" s="13" t="s">
        <v>34</v>
      </c>
      <c r="C69" s="10"/>
      <c r="D69" s="14" t="s">
        <v>37</v>
      </c>
      <c r="E69" s="43">
        <v>2.0833333333333332E-2</v>
      </c>
      <c r="G69" s="46"/>
    </row>
    <row r="70" spans="1:7">
      <c r="A70" s="59">
        <f t="shared" ref="A70:A78" si="6">A69+E69</f>
        <v>0.61458333333333337</v>
      </c>
      <c r="B70" s="13" t="s">
        <v>36</v>
      </c>
      <c r="C70" s="15" t="s">
        <v>86</v>
      </c>
      <c r="D70" s="14" t="s">
        <v>74</v>
      </c>
      <c r="E70" s="43">
        <v>2.0833333333333332E-2</v>
      </c>
    </row>
    <row r="71" spans="1:7">
      <c r="A71" s="59">
        <f t="shared" si="6"/>
        <v>0.63541666666666674</v>
      </c>
      <c r="B71" s="56" t="s">
        <v>115</v>
      </c>
      <c r="C71" s="60"/>
      <c r="D71" s="15" t="s">
        <v>116</v>
      </c>
      <c r="E71" s="43">
        <v>1.3888888888888888E-2</v>
      </c>
      <c r="F71" s="13"/>
    </row>
    <row r="72" spans="1:7">
      <c r="A72" s="59">
        <f t="shared" si="6"/>
        <v>0.64930555555555558</v>
      </c>
      <c r="B72" s="56" t="s">
        <v>117</v>
      </c>
      <c r="C72" s="60"/>
      <c r="D72" s="15" t="s">
        <v>118</v>
      </c>
      <c r="E72" s="43">
        <v>1.3888888888888888E-2</v>
      </c>
      <c r="F72" s="13"/>
    </row>
    <row r="73" spans="1:7">
      <c r="A73" s="59">
        <f t="shared" si="6"/>
        <v>0.66319444444444442</v>
      </c>
      <c r="B73" s="56" t="s">
        <v>127</v>
      </c>
      <c r="C73" s="29"/>
      <c r="D73" s="15" t="s">
        <v>119</v>
      </c>
      <c r="E73" s="43">
        <v>1.3888888888888888E-2</v>
      </c>
      <c r="F73" s="13"/>
    </row>
    <row r="74" spans="1:7">
      <c r="A74" s="59">
        <f t="shared" si="6"/>
        <v>0.67708333333333326</v>
      </c>
      <c r="B74" s="17" t="s">
        <v>1</v>
      </c>
      <c r="C74" s="15"/>
      <c r="D74" s="14"/>
      <c r="E74" s="43">
        <v>2.0833333333333332E-2</v>
      </c>
      <c r="F74" s="44">
        <f>SUM(E70:E73)</f>
        <v>6.25E-2</v>
      </c>
      <c r="G74" s="31"/>
    </row>
    <row r="75" spans="1:7">
      <c r="A75" s="59">
        <f t="shared" si="6"/>
        <v>0.69791666666666663</v>
      </c>
      <c r="B75" s="13" t="s">
        <v>120</v>
      </c>
      <c r="C75" s="61"/>
      <c r="D75" s="15" t="s">
        <v>121</v>
      </c>
      <c r="E75" s="43">
        <v>1.3888888888888888E-2</v>
      </c>
      <c r="F75" s="13"/>
    </row>
    <row r="76" spans="1:7">
      <c r="A76" s="59">
        <f t="shared" si="6"/>
        <v>0.71180555555555547</v>
      </c>
      <c r="B76" s="13" t="s">
        <v>122</v>
      </c>
      <c r="C76" s="61"/>
      <c r="D76" s="15" t="s">
        <v>123</v>
      </c>
      <c r="E76" s="43">
        <v>1.3888888888888888E-2</v>
      </c>
      <c r="F76" s="13"/>
    </row>
    <row r="77" spans="1:7">
      <c r="A77" s="59">
        <f t="shared" si="6"/>
        <v>0.72569444444444431</v>
      </c>
      <c r="B77" s="56" t="s">
        <v>124</v>
      </c>
      <c r="C77" s="60"/>
      <c r="D77" s="15" t="s">
        <v>125</v>
      </c>
      <c r="E77" s="43">
        <v>1.3888888888888888E-2</v>
      </c>
      <c r="F77" s="13"/>
    </row>
    <row r="78" spans="1:7">
      <c r="A78" s="59">
        <f t="shared" si="6"/>
        <v>0.73958333333333315</v>
      </c>
      <c r="B78" s="56" t="s">
        <v>129</v>
      </c>
      <c r="C78" s="29" t="s">
        <v>130</v>
      </c>
      <c r="D78" s="15" t="s">
        <v>131</v>
      </c>
      <c r="E78" s="43">
        <v>1.3888888888888888E-2</v>
      </c>
      <c r="F78" s="13"/>
    </row>
    <row r="79" spans="1:7">
      <c r="A79" s="59">
        <f>A78+E78</f>
        <v>0.75347222222222199</v>
      </c>
      <c r="B79" s="56" t="s">
        <v>126</v>
      </c>
      <c r="C79" s="15"/>
      <c r="D79" s="15" t="s">
        <v>101</v>
      </c>
      <c r="E79" s="43">
        <v>6.9444444444444441E-3</v>
      </c>
      <c r="F79" s="13"/>
    </row>
    <row r="80" spans="1:7">
      <c r="A80" s="59">
        <f>A79+E79</f>
        <v>0.76041666666666641</v>
      </c>
      <c r="B80" s="3" t="s">
        <v>3</v>
      </c>
      <c r="C80" s="37"/>
      <c r="D80" s="15"/>
      <c r="F80" s="44">
        <f>SUM(E75:E79)</f>
        <v>6.25E-2</v>
      </c>
    </row>
    <row r="81" spans="1:6" ht="13.5" customHeight="1">
      <c r="A81" s="7"/>
    </row>
    <row r="82" spans="1:6">
      <c r="A82" s="11" t="s">
        <v>14</v>
      </c>
      <c r="B82" s="4"/>
      <c r="C82" s="5"/>
      <c r="D82" s="5"/>
      <c r="E82" s="4"/>
      <c r="F82" s="4"/>
    </row>
    <row r="83" spans="1:6">
      <c r="A83" s="19" t="s">
        <v>76</v>
      </c>
      <c r="B83" s="20"/>
      <c r="C83" s="69" t="s">
        <v>38</v>
      </c>
      <c r="D83" s="69"/>
    </row>
    <row r="84" spans="1:6" ht="27.75" customHeight="1">
      <c r="A84" s="23" t="s">
        <v>13</v>
      </c>
      <c r="B84" s="20"/>
      <c r="C84" s="66" t="s">
        <v>68</v>
      </c>
      <c r="D84" s="66"/>
      <c r="F84" s="48"/>
    </row>
    <row r="85" spans="1:6" ht="67.5" customHeight="1">
      <c r="A85" s="50" t="s">
        <v>51</v>
      </c>
      <c r="B85" s="67" t="s">
        <v>53</v>
      </c>
      <c r="C85" s="68"/>
      <c r="D85" s="68"/>
      <c r="F85" s="52"/>
    </row>
    <row r="86" spans="1:6">
      <c r="A86" s="19" t="s">
        <v>59</v>
      </c>
      <c r="B86" s="54" t="s">
        <v>69</v>
      </c>
      <c r="C86" s="51"/>
      <c r="D86" s="51"/>
    </row>
    <row r="87" spans="1:6">
      <c r="A87" s="59">
        <v>0.34722222222222227</v>
      </c>
      <c r="B87" s="56" t="s">
        <v>138</v>
      </c>
      <c r="C87" s="15"/>
      <c r="D87" s="15" t="s">
        <v>132</v>
      </c>
      <c r="E87" s="43">
        <v>2.0833333333333332E-2</v>
      </c>
      <c r="F87" s="48"/>
    </row>
    <row r="88" spans="1:6">
      <c r="A88" s="59">
        <f t="shared" ref="A88:A92" si="7">A87+E87</f>
        <v>0.36805555555555558</v>
      </c>
      <c r="B88" s="56" t="s">
        <v>139</v>
      </c>
      <c r="C88" s="15"/>
      <c r="D88" s="15" t="s">
        <v>133</v>
      </c>
      <c r="E88" s="43">
        <v>2.0833333333333332E-2</v>
      </c>
      <c r="F88" s="48"/>
    </row>
    <row r="89" spans="1:6">
      <c r="A89" s="59">
        <f t="shared" si="7"/>
        <v>0.3888888888888889</v>
      </c>
      <c r="B89" s="56" t="s">
        <v>140</v>
      </c>
      <c r="C89" s="15"/>
      <c r="D89" s="15" t="s">
        <v>134</v>
      </c>
      <c r="E89" s="43">
        <v>1.3888888888888888E-2</v>
      </c>
      <c r="F89" s="48"/>
    </row>
    <row r="90" spans="1:6">
      <c r="A90" s="59">
        <f t="shared" si="7"/>
        <v>0.40277777777777779</v>
      </c>
      <c r="B90" s="56" t="s">
        <v>141</v>
      </c>
      <c r="C90" s="15"/>
      <c r="D90" s="15" t="s">
        <v>135</v>
      </c>
      <c r="E90" s="43">
        <v>1.3888888888888888E-2</v>
      </c>
      <c r="F90" s="48"/>
    </row>
    <row r="91" spans="1:6">
      <c r="A91" s="59">
        <f t="shared" si="7"/>
        <v>0.41666666666666669</v>
      </c>
      <c r="B91" s="56" t="s">
        <v>136</v>
      </c>
      <c r="C91" s="15"/>
      <c r="D91" s="15" t="s">
        <v>137</v>
      </c>
      <c r="E91" s="43">
        <v>1.0416666666666666E-2</v>
      </c>
      <c r="F91" s="48"/>
    </row>
    <row r="92" spans="1:6">
      <c r="A92" s="59">
        <f t="shared" si="7"/>
        <v>0.42708333333333337</v>
      </c>
      <c r="B92" s="17" t="s">
        <v>8</v>
      </c>
      <c r="E92" s="43">
        <v>2.0833333333333332E-2</v>
      </c>
      <c r="F92" s="44">
        <f>SUM(E87:E91)</f>
        <v>7.9861111111111119E-2</v>
      </c>
    </row>
    <row r="93" spans="1:6">
      <c r="A93" s="19" t="s">
        <v>60</v>
      </c>
      <c r="B93" s="20" t="s">
        <v>45</v>
      </c>
      <c r="C93" s="51"/>
      <c r="D93" s="51"/>
      <c r="F93" s="13"/>
    </row>
    <row r="94" spans="1:6" s="62" customFormat="1">
      <c r="A94" s="59">
        <f>A92+E92</f>
        <v>0.44791666666666669</v>
      </c>
      <c r="B94" s="56" t="s">
        <v>142</v>
      </c>
      <c r="C94" s="37"/>
      <c r="D94" s="15" t="s">
        <v>143</v>
      </c>
      <c r="E94" s="43">
        <v>1.3888888888888888E-2</v>
      </c>
      <c r="F94" s="48"/>
    </row>
    <row r="95" spans="1:6" s="62" customFormat="1">
      <c r="A95" s="59">
        <f t="shared" ref="A95:A99" si="8">A94+E94</f>
        <v>0.46180555555555558</v>
      </c>
      <c r="B95" s="56" t="s">
        <v>149</v>
      </c>
      <c r="C95" s="37"/>
      <c r="D95" s="15" t="s">
        <v>144</v>
      </c>
      <c r="E95" s="43">
        <v>1.3888888888888888E-2</v>
      </c>
      <c r="F95" s="48"/>
    </row>
    <row r="96" spans="1:6" s="62" customFormat="1">
      <c r="A96" s="59">
        <f t="shared" si="8"/>
        <v>0.47569444444444448</v>
      </c>
      <c r="B96" s="56" t="s">
        <v>150</v>
      </c>
      <c r="C96" s="37"/>
      <c r="D96" s="15" t="s">
        <v>145</v>
      </c>
      <c r="E96" s="43">
        <v>1.3888888888888888E-2</v>
      </c>
      <c r="F96" s="48"/>
    </row>
    <row r="97" spans="1:6" s="62" customFormat="1">
      <c r="A97" s="59">
        <f t="shared" si="8"/>
        <v>0.48958333333333337</v>
      </c>
      <c r="B97" s="56" t="s">
        <v>146</v>
      </c>
      <c r="C97" s="37"/>
      <c r="D97" s="15" t="s">
        <v>147</v>
      </c>
      <c r="E97" s="43">
        <v>1.3888888888888888E-2</v>
      </c>
      <c r="F97" s="48"/>
    </row>
    <row r="98" spans="1:6" s="62" customFormat="1">
      <c r="A98" s="59">
        <f t="shared" si="8"/>
        <v>0.50347222222222221</v>
      </c>
      <c r="B98" s="56" t="s">
        <v>136</v>
      </c>
      <c r="C98" s="37"/>
      <c r="D98" s="15" t="s">
        <v>148</v>
      </c>
      <c r="E98" s="43">
        <v>1.0416666666666666E-2</v>
      </c>
      <c r="F98" s="48"/>
    </row>
    <row r="99" spans="1:6">
      <c r="A99" s="59">
        <f t="shared" si="8"/>
        <v>0.51388888888888884</v>
      </c>
      <c r="B99" s="17" t="s">
        <v>46</v>
      </c>
      <c r="E99" s="43">
        <v>6.25E-2</v>
      </c>
      <c r="F99" s="44">
        <f>SUM(E94:E98)</f>
        <v>6.5972222222222224E-2</v>
      </c>
    </row>
    <row r="100" spans="1:6">
      <c r="A100" s="19" t="s">
        <v>61</v>
      </c>
      <c r="B100" s="54" t="s">
        <v>156</v>
      </c>
      <c r="C100" s="51"/>
      <c r="D100" s="51"/>
      <c r="F100" s="13"/>
    </row>
    <row r="101" spans="1:6" s="62" customFormat="1" ht="16.5" customHeight="1">
      <c r="A101" s="59">
        <f>A99+E99</f>
        <v>0.57638888888888884</v>
      </c>
      <c r="B101" s="56" t="s">
        <v>151</v>
      </c>
      <c r="C101" s="37"/>
      <c r="D101" s="15" t="s">
        <v>152</v>
      </c>
      <c r="E101" s="43">
        <v>1.3888888888888888E-2</v>
      </c>
      <c r="F101" s="48"/>
    </row>
    <row r="102" spans="1:6" s="62" customFormat="1" ht="16.5" customHeight="1">
      <c r="A102" s="59">
        <f t="shared" ref="A102" si="9">A101+E101</f>
        <v>0.59027777777777768</v>
      </c>
      <c r="B102" s="56" t="s">
        <v>153</v>
      </c>
      <c r="C102" s="37"/>
      <c r="D102" s="15" t="s">
        <v>154</v>
      </c>
      <c r="E102" s="43">
        <v>1.3888888888888888E-2</v>
      </c>
      <c r="F102" s="48"/>
    </row>
    <row r="103" spans="1:6" s="62" customFormat="1" ht="16.5" customHeight="1">
      <c r="A103" s="59">
        <f>A102+E102</f>
        <v>0.60416666666666652</v>
      </c>
      <c r="B103" s="56" t="s">
        <v>155</v>
      </c>
      <c r="C103" s="37"/>
      <c r="D103" s="15" t="s">
        <v>137</v>
      </c>
      <c r="E103" s="43">
        <v>6.9444444444444441E-3</v>
      </c>
      <c r="F103" s="48"/>
    </row>
    <row r="104" spans="1:6">
      <c r="A104" s="19" t="s">
        <v>62</v>
      </c>
      <c r="B104" s="54" t="s">
        <v>157</v>
      </c>
      <c r="C104" s="51"/>
      <c r="D104" s="51"/>
      <c r="F104" s="13"/>
    </row>
    <row r="105" spans="1:6" s="62" customFormat="1" ht="18" customHeight="1">
      <c r="A105" s="59">
        <f>A103+E103</f>
        <v>0.61111111111111094</v>
      </c>
      <c r="B105" s="56" t="s">
        <v>168</v>
      </c>
      <c r="C105" s="37"/>
      <c r="D105" s="15" t="s">
        <v>166</v>
      </c>
      <c r="E105" s="43">
        <v>1.3888888888888888E-2</v>
      </c>
      <c r="F105" s="48"/>
    </row>
    <row r="106" spans="1:6" s="62" customFormat="1" ht="18" customHeight="1">
      <c r="A106" s="59">
        <f>A105+E105</f>
        <v>0.62499999999999978</v>
      </c>
      <c r="B106" s="56" t="s">
        <v>167</v>
      </c>
      <c r="C106" s="37"/>
      <c r="D106" s="15" t="s">
        <v>165</v>
      </c>
      <c r="E106" s="43">
        <v>1.3888888888888888E-2</v>
      </c>
      <c r="F106" s="48"/>
    </row>
    <row r="107" spans="1:6">
      <c r="A107" s="59">
        <f t="shared" ref="A107:A113" si="10">A106+E106</f>
        <v>0.63888888888888862</v>
      </c>
      <c r="B107" s="17" t="s">
        <v>1</v>
      </c>
      <c r="D107" s="14"/>
      <c r="E107" s="43">
        <v>2.0833333333333332E-2</v>
      </c>
      <c r="F107" s="44">
        <f>SUM(E101:E106)</f>
        <v>6.25E-2</v>
      </c>
    </row>
    <row r="108" spans="1:6" s="62" customFormat="1" ht="16.5" customHeight="1">
      <c r="A108" s="59">
        <f t="shared" si="10"/>
        <v>0.65972222222222199</v>
      </c>
      <c r="B108" s="56" t="s">
        <v>164</v>
      </c>
      <c r="C108" s="37"/>
      <c r="D108" s="15" t="s">
        <v>174</v>
      </c>
      <c r="E108" s="43">
        <v>1.3888888888888888E-2</v>
      </c>
      <c r="F108" s="48"/>
    </row>
    <row r="109" spans="1:6" s="62" customFormat="1" ht="18" customHeight="1">
      <c r="A109" s="59">
        <f t="shared" si="10"/>
        <v>0.67361111111111083</v>
      </c>
      <c r="B109" s="56" t="s">
        <v>163</v>
      </c>
      <c r="C109" s="37"/>
      <c r="D109" s="15" t="s">
        <v>158</v>
      </c>
      <c r="E109" s="43">
        <v>1.3888888888888888E-2</v>
      </c>
      <c r="F109" s="48"/>
    </row>
    <row r="110" spans="1:6" s="62" customFormat="1" ht="18" customHeight="1">
      <c r="A110" s="59">
        <f t="shared" si="10"/>
        <v>0.68749999999999967</v>
      </c>
      <c r="B110" s="56" t="s">
        <v>159</v>
      </c>
      <c r="C110" s="37"/>
      <c r="D110" s="15" t="s">
        <v>160</v>
      </c>
      <c r="E110" s="43">
        <v>1.3888888888888888E-2</v>
      </c>
      <c r="F110" s="48"/>
    </row>
    <row r="111" spans="1:6" s="62" customFormat="1" ht="18" customHeight="1">
      <c r="A111" s="59">
        <f t="shared" si="10"/>
        <v>0.70138888888888851</v>
      </c>
      <c r="B111" s="56" t="s">
        <v>161</v>
      </c>
      <c r="C111" s="37"/>
      <c r="D111" s="15" t="s">
        <v>169</v>
      </c>
      <c r="E111" s="43">
        <v>1.3888888888888888E-2</v>
      </c>
      <c r="F111" s="48"/>
    </row>
    <row r="112" spans="1:6" s="62" customFormat="1" ht="18" customHeight="1">
      <c r="A112" s="59">
        <f t="shared" si="10"/>
        <v>0.71527777777777735</v>
      </c>
      <c r="B112" s="56" t="s">
        <v>162</v>
      </c>
      <c r="C112" s="37"/>
      <c r="D112" s="15" t="s">
        <v>137</v>
      </c>
      <c r="E112" s="43">
        <v>6.9444444444444441E-3</v>
      </c>
      <c r="F112" s="48"/>
    </row>
    <row r="113" spans="1:6">
      <c r="A113" s="59">
        <f t="shared" si="10"/>
        <v>0.72222222222222177</v>
      </c>
      <c r="B113" s="3" t="s">
        <v>4</v>
      </c>
      <c r="F113" s="44">
        <f>SUM(E108:E112)</f>
        <v>6.25E-2</v>
      </c>
    </row>
    <row r="114" spans="1:6">
      <c r="A114" s="12"/>
      <c r="B114" s="3" t="s">
        <v>48</v>
      </c>
    </row>
    <row r="115" spans="1:6">
      <c r="A115" s="11" t="s">
        <v>17</v>
      </c>
      <c r="B115" s="4"/>
      <c r="C115" s="5"/>
      <c r="D115" s="5"/>
      <c r="E115" s="4"/>
      <c r="F115" s="4"/>
    </row>
    <row r="116" spans="1:6">
      <c r="A116" s="19" t="s">
        <v>77</v>
      </c>
      <c r="B116" s="20"/>
      <c r="C116" s="22" t="s">
        <v>6</v>
      </c>
      <c r="D116" s="21"/>
    </row>
    <row r="117" spans="1:6">
      <c r="A117" s="23" t="s">
        <v>49</v>
      </c>
      <c r="B117" s="20"/>
      <c r="C117" s="22" t="s">
        <v>64</v>
      </c>
      <c r="D117" s="21"/>
    </row>
    <row r="118" spans="1:6">
      <c r="B118" s="3" t="s">
        <v>9</v>
      </c>
    </row>
    <row r="119" spans="1:6">
      <c r="A119" s="7">
        <v>0.375</v>
      </c>
      <c r="B119" s="16" t="s">
        <v>172</v>
      </c>
      <c r="D119" s="15" t="s">
        <v>170</v>
      </c>
      <c r="E119" s="43">
        <v>4.1666666666666664E-2</v>
      </c>
    </row>
    <row r="120" spans="1:6">
      <c r="A120" s="7">
        <f>A119+E119</f>
        <v>0.41666666666666669</v>
      </c>
      <c r="B120" s="16" t="s">
        <v>173</v>
      </c>
      <c r="D120" s="15" t="s">
        <v>171</v>
      </c>
      <c r="E120" s="43">
        <v>4.1666666666666664E-2</v>
      </c>
    </row>
    <row r="121" spans="1:6">
      <c r="A121" s="7">
        <f>A120+E120</f>
        <v>0.45833333333333337</v>
      </c>
      <c r="B121" s="17" t="s">
        <v>8</v>
      </c>
      <c r="D121" s="27"/>
      <c r="E121" s="43">
        <v>2.0833333333333332E-2</v>
      </c>
      <c r="F121" s="44">
        <f>SUM(E119:E119)</f>
        <v>4.1666666666666664E-2</v>
      </c>
    </row>
    <row r="122" spans="1:6">
      <c r="A122" s="19" t="s">
        <v>78</v>
      </c>
      <c r="B122" s="20"/>
      <c r="C122" s="22" t="s">
        <v>180</v>
      </c>
      <c r="D122" s="21"/>
    </row>
    <row r="123" spans="1:6">
      <c r="A123" s="7">
        <f>A121+E121</f>
        <v>0.47916666666666669</v>
      </c>
      <c r="B123" s="13" t="s">
        <v>29</v>
      </c>
      <c r="E123" s="43">
        <v>1.7361111111111112E-2</v>
      </c>
    </row>
    <row r="124" spans="1:6">
      <c r="A124" s="7">
        <f>A123+E123</f>
        <v>0.49652777777777779</v>
      </c>
      <c r="B124" s="13" t="s">
        <v>30</v>
      </c>
      <c r="E124" s="43">
        <v>1.7361111111111112E-2</v>
      </c>
    </row>
    <row r="125" spans="1:6">
      <c r="A125" s="7">
        <f>A124+E124</f>
        <v>0.51388888888888895</v>
      </c>
      <c r="B125" s="13" t="s">
        <v>31</v>
      </c>
      <c r="E125" s="43">
        <v>6.9444444444444441E-3</v>
      </c>
    </row>
    <row r="126" spans="1:6">
      <c r="A126" s="7">
        <f>A125+E125</f>
        <v>0.52083333333333337</v>
      </c>
      <c r="B126" s="3" t="s">
        <v>32</v>
      </c>
      <c r="F126" s="44">
        <f>SUM(E123:E125)</f>
        <v>4.1666666666666671E-2</v>
      </c>
    </row>
    <row r="128" spans="1:6">
      <c r="A128" s="35" t="s">
        <v>10</v>
      </c>
      <c r="B128" s="36"/>
      <c r="C128" s="25"/>
      <c r="D128" s="25"/>
    </row>
    <row r="129" spans="1:6">
      <c r="A129" s="33"/>
      <c r="B129" s="34"/>
      <c r="C129" s="25"/>
      <c r="D129" s="34"/>
    </row>
    <row r="130" spans="1:6">
      <c r="A130" s="33"/>
      <c r="B130" s="32"/>
      <c r="C130" s="25"/>
      <c r="D130" s="33"/>
    </row>
    <row r="132" spans="1:6">
      <c r="A132" s="38"/>
      <c r="B132" s="28"/>
      <c r="C132" s="27"/>
      <c r="D132" s="27"/>
      <c r="E132" s="28"/>
      <c r="F132" s="28"/>
    </row>
  </sheetData>
  <mergeCells count="12">
    <mergeCell ref="C34:D34"/>
    <mergeCell ref="C35:D35"/>
    <mergeCell ref="B36:D36"/>
    <mergeCell ref="B85:D85"/>
    <mergeCell ref="C84:D84"/>
    <mergeCell ref="C67:D67"/>
    <mergeCell ref="C83:D83"/>
    <mergeCell ref="C44:D44"/>
    <mergeCell ref="C45:D45"/>
    <mergeCell ref="C66:D66"/>
    <mergeCell ref="B68:D68"/>
    <mergeCell ref="B46:D46"/>
  </mergeCells>
  <phoneticPr fontId="5" type="noConversion"/>
  <printOptions gridLines="1"/>
  <pageMargins left="0.7" right="0.7" top="0.75" bottom="0.75" header="0.3" footer="0.3"/>
  <pageSetup paperSize="17"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8.85546875" defaultRowHeight="15"/>
  <sheetData/>
  <phoneticPr fontId="11"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8.85546875" defaultRowHeight="15"/>
  <sheetData/>
  <phoneticPr fontId="11"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Sheet1</vt:lpstr>
      <vt:lpstr>Sheet2</vt:lpstr>
      <vt:lpstr>Sheet3</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johnm</dc:creator>
  <cp:lastModifiedBy>on095247</cp:lastModifiedBy>
  <cp:lastPrinted>2011-01-03T15:42:29Z</cp:lastPrinted>
  <dcterms:created xsi:type="dcterms:W3CDTF">2011-01-03T14:49:43Z</dcterms:created>
  <dcterms:modified xsi:type="dcterms:W3CDTF">2011-11-27T22:22:40Z</dcterms:modified>
</cp:coreProperties>
</file>