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<sst xmlns="http://schemas.openxmlformats.org/spreadsheetml/2006/main" count="26" uniqueCount="24">
  <si>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项目（单个端部）</t>
  </si>
  <si>
    <t>单价  万元（大板加工费为2倍材料）</t>
  </si>
  <si>
    <t>重量 吨</t>
  </si>
  <si>
    <t>数量   个数</t>
  </si>
  <si>
    <t>总价   万元</t>
  </si>
  <si>
    <t>厂家</t>
  </si>
  <si>
    <t>备注</t>
  </si>
  <si>
    <t>灵敏层封装（去除）</t>
  </si>
  <si>
    <t>泰昌</t>
  </si>
  <si>
    <t>根据之前制造的封装的经验</t>
  </si>
  <si>
    <t>吸收体</t>
  </si>
  <si>
    <t>每吨不锈钢1.6万元</t>
  </si>
  <si>
    <t>吸收体立板加工</t>
  </si>
  <si>
    <t>吸收体装配及结构部件</t>
  </si>
  <si>
    <t>吸收体组装工装</t>
  </si>
  <si>
    <t>水平安装台</t>
  </si>
  <si>
    <t>吸收体吊装工装</t>
  </si>
  <si>
    <t>吸收体和灵敏层装配工装</t>
  </si>
  <si>
    <t>组装人工费</t>
  </si>
  <si>
    <t>水管及焊接</t>
  </si>
  <si>
    <t>6米长</t>
  </si>
  <si>
    <t>没米无氧铜水管100元</t>
  </si>
  <si>
    <t>两个端部总体</t>
  </si>
  <si>
    <t>两个端盖总计：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</si>
</sst>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14" applyNumberFormat="0" applyAlignment="0" applyProtection="0">
      <alignment vertical="center"/>
    </xf>
    <xf numFmtId="0" fontId="11" fillId="5" borderId="15" applyNumberFormat="0" applyAlignment="0" applyProtection="0">
      <alignment vertical="center"/>
    </xf>
    <xf numFmtId="0" fontId="12" fillId="5" borderId="14" applyNumberFormat="0" applyAlignment="0" applyProtection="0">
      <alignment vertical="center"/>
    </xf>
    <xf numFmtId="0" fontId="13" fillId="6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2" borderId="4" xfId="0" applyFill="1" applyBorder="1">
      <alignment vertical="center"/>
    </xf>
    <xf numFmtId="0" fontId="0" fillId="0" borderId="5" xfId="0" applyBorder="1">
      <alignment vertical="center"/>
    </xf>
    <xf numFmtId="0" fontId="0" fillId="2" borderId="6" xfId="0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2" borderId="9" xfId="0" applyFill="1" applyBorder="1">
      <alignment vertical="center"/>
    </xf>
    <xf numFmtId="0" fontId="1" fillId="2" borderId="10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zoomScale="130" zoomScaleNormal="130" workbookViewId="0">
      <selection activeCell="A2" sqref="A2"/>
    </sheetView>
  </sheetViews>
  <sheetFormatPr defaultColWidth="9" defaultRowHeight="14" outlineLevelCol="6"/>
  <cols>
    <col min="1" max="1" width="25.1818181818182" customWidth="1"/>
    <col min="2" max="2" width="35.8727272727273" customWidth="1"/>
    <col min="3" max="4" width="20.4545454545455" customWidth="1"/>
    <col min="5" max="5" width="21.3636363636364" customWidth="1"/>
    <col min="6" max="6" width="15" customWidth="1"/>
    <col min="7" max="7" width="29.8181818181818" customWidth="1"/>
  </cols>
  <sheetData>
    <row r="1" spans="1: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>
      <c r="A2" t="s">
        <v>7</v>
      </c>
      <c r="B2">
        <v>0.5</v>
      </c>
      <c r="D2">
        <f>4*16*48</f>
        <v>3072</v>
      </c>
      <c r="E2">
        <f>D2*B2</f>
        <v>1536</v>
      </c>
      <c r="F2" t="s">
        <v>8</v>
      </c>
      <c r="G2" t="s">
        <v>9</v>
      </c>
    </row>
    <row r="3" spans="1:7">
      <c r="A3" t="s">
        <v>10</v>
      </c>
      <c r="B3">
        <f>C3*3.5*1.6</f>
        <v>15.12</v>
      </c>
      <c r="C3">
        <v>2.7</v>
      </c>
      <c r="D3">
        <v>48</v>
      </c>
      <c r="E3">
        <f>B3*D3</f>
        <v>725.76</v>
      </c>
      <c r="F3" t="s">
        <v>8</v>
      </c>
      <c r="G3" t="s">
        <v>11</v>
      </c>
    </row>
    <row r="4" spans="1:1">
      <c r="A4" t="s">
        <v>12</v>
      </c>
    </row>
    <row r="5" spans="1:7">
      <c r="A5" t="s">
        <v>13</v>
      </c>
      <c r="B5">
        <f>C5*3*4</f>
        <v>133.2</v>
      </c>
      <c r="C5">
        <f>1.1+10</f>
        <v>11.1</v>
      </c>
      <c r="D5">
        <v>1</v>
      </c>
      <c r="E5">
        <f>D5*B5</f>
        <v>133.2</v>
      </c>
      <c r="G5" t="s">
        <v>11</v>
      </c>
    </row>
    <row r="6" spans="1:7">
      <c r="A6" s="1" t="s">
        <v>14</v>
      </c>
      <c r="B6" s="2"/>
      <c r="C6" s="2"/>
      <c r="D6" s="2"/>
      <c r="E6" s="2"/>
      <c r="F6" s="2"/>
      <c r="G6" s="3"/>
    </row>
    <row r="7" spans="1:7">
      <c r="A7" s="4" t="s">
        <v>15</v>
      </c>
      <c r="E7">
        <v>260</v>
      </c>
      <c r="G7" s="5"/>
    </row>
    <row r="8" spans="1:7">
      <c r="A8" s="4" t="s">
        <v>16</v>
      </c>
      <c r="E8">
        <v>5</v>
      </c>
      <c r="G8" s="5"/>
    </row>
    <row r="9" spans="1:7">
      <c r="A9" s="4" t="s">
        <v>17</v>
      </c>
      <c r="E9">
        <v>10</v>
      </c>
      <c r="G9" s="5"/>
    </row>
    <row r="10" ht="18" customHeight="1" spans="1:7">
      <c r="A10" s="6" t="s">
        <v>18</v>
      </c>
      <c r="B10" s="7"/>
      <c r="C10" s="7"/>
      <c r="D10" s="7"/>
      <c r="E10" s="7"/>
      <c r="F10" s="7"/>
      <c r="G10" s="8"/>
    </row>
    <row r="11" spans="1:7">
      <c r="A11" t="s">
        <v>19</v>
      </c>
      <c r="B11">
        <f>0.005*6*2.5</f>
        <v>0.075</v>
      </c>
      <c r="C11" t="s">
        <v>20</v>
      </c>
      <c r="D11">
        <v>3072</v>
      </c>
      <c r="E11">
        <f>B11*D11</f>
        <v>230.4</v>
      </c>
      <c r="G11" t="s">
        <v>21</v>
      </c>
    </row>
    <row r="12" spans="1:5">
      <c r="A12" t="s">
        <v>22</v>
      </c>
      <c r="B12"/>
      <c r="D12" s="9" t="s">
        <v>23</v>
      </c>
      <c r="E12" s="10">
        <f>SUM(E3:E5,E11)*2+SUM(E7:E9)</f>
        <v>2453.72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Lucifer</cp:lastModifiedBy>
  <dcterms:created xsi:type="dcterms:W3CDTF">2023-05-12T11:15:00Z</dcterms:created>
  <dcterms:modified xsi:type="dcterms:W3CDTF">2025-03-03T07:01:08Z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C9813CE0BD99475EA9695CCF8A87FFBD_12</vt:lpwstr>
  </property>
</Properties>
</file>